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риложения для МОУ\"/>
    </mc:Choice>
  </mc:AlternateContent>
  <workbookProtection workbookAlgorithmName="SHA-512" workbookHashValue="ZM/UuMKVDo4XKyp9sJzVzB4vUUL6v/Bk5R0rWt0WhQLozfmZSqY8kydFLFehWfsLZRqiFtHTT4wXANwNutWBFw==" workbookSaltValue="0Rsjn9XW2bsGo+7wV+qXhg==" workbookSpinCount="100000" lockStructure="1"/>
  <bookViews>
    <workbookView xWindow="-120" yWindow="-120" windowWidth="24240" windowHeight="13140"/>
  </bookViews>
  <sheets>
    <sheet name="8-11 классы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45" i="1" l="1"/>
  <c r="AA45" i="1" s="1"/>
  <c r="AI30" i="1"/>
  <c r="AH30" i="1"/>
  <c r="AG30" i="1"/>
  <c r="AB30" i="1"/>
  <c r="AA30" i="1"/>
  <c r="Z30" i="1"/>
  <c r="U30" i="1"/>
  <c r="T30" i="1"/>
  <c r="S30" i="1"/>
  <c r="N30" i="1"/>
  <c r="M30" i="1"/>
  <c r="L30" i="1"/>
  <c r="H32" i="1"/>
  <c r="F32" i="1"/>
  <c r="E32" i="1"/>
  <c r="AP25" i="1" l="1"/>
  <c r="J25" i="1" s="1"/>
  <c r="J32" i="1" s="1"/>
  <c r="AM25" i="1"/>
  <c r="AJ25" i="1"/>
  <c r="AK25" i="1"/>
  <c r="AL25" i="1"/>
  <c r="AF25" i="1"/>
  <c r="AC25" i="1"/>
  <c r="AD25" i="1"/>
  <c r="AE25" i="1"/>
  <c r="Y25" i="1"/>
  <c r="V25" i="1"/>
  <c r="W25" i="1"/>
  <c r="X25" i="1"/>
  <c r="R25" i="1"/>
  <c r="O25" i="1"/>
  <c r="P25" i="1"/>
  <c r="Q25" i="1"/>
  <c r="AM27" i="1" l="1"/>
  <c r="AM28" i="1"/>
  <c r="AM26" i="1"/>
  <c r="AL30" i="1"/>
  <c r="AK30" i="1"/>
  <c r="AJ30" i="1"/>
  <c r="AL27" i="1"/>
  <c r="AL28" i="1"/>
  <c r="AK27" i="1"/>
  <c r="AK28" i="1"/>
  <c r="AL26" i="1"/>
  <c r="AK26" i="1"/>
  <c r="AJ27" i="1"/>
  <c r="AJ28" i="1"/>
  <c r="AJ26" i="1"/>
  <c r="AF27" i="1"/>
  <c r="AF28" i="1"/>
  <c r="AF26" i="1"/>
  <c r="Y27" i="1"/>
  <c r="Y28" i="1"/>
  <c r="Y26" i="1"/>
  <c r="R27" i="1"/>
  <c r="R28" i="1"/>
  <c r="R26" i="1"/>
  <c r="AE27" i="1" l="1"/>
  <c r="AE28" i="1"/>
  <c r="AE26" i="1"/>
  <c r="AD28" i="1"/>
  <c r="AD27" i="1"/>
  <c r="AD26" i="1"/>
  <c r="AC27" i="1"/>
  <c r="AC28" i="1"/>
  <c r="AC26" i="1"/>
  <c r="X27" i="1"/>
  <c r="X28" i="1"/>
  <c r="X26" i="1"/>
  <c r="W27" i="1"/>
  <c r="W28" i="1"/>
  <c r="W26" i="1"/>
  <c r="V27" i="1"/>
  <c r="V28" i="1"/>
  <c r="V26" i="1"/>
  <c r="Q28" i="1"/>
  <c r="Q27" i="1"/>
  <c r="Q26" i="1"/>
  <c r="P28" i="1"/>
  <c r="P27" i="1"/>
  <c r="P26" i="1"/>
  <c r="O28" i="1"/>
  <c r="O27" i="1"/>
  <c r="O26" i="1"/>
  <c r="AP27" i="1"/>
  <c r="J27" i="1" s="1"/>
  <c r="AP28" i="1"/>
  <c r="J28" i="1" s="1"/>
  <c r="AP26" i="1"/>
  <c r="J26" i="1" s="1"/>
  <c r="J37" i="1" l="1"/>
  <c r="W30" i="1" l="1"/>
  <c r="X30" i="1"/>
  <c r="AC30" i="1"/>
  <c r="AD30" i="1"/>
  <c r="Q30" i="1" l="1"/>
  <c r="O30" i="1"/>
  <c r="V30" i="1"/>
  <c r="P30" i="1"/>
  <c r="AE30" i="1"/>
  <c r="Y46" i="1"/>
  <c r="AA46" i="1" s="1"/>
  <c r="Y47" i="1"/>
  <c r="AA47" i="1" s="1"/>
  <c r="Y48" i="1"/>
  <c r="AA48" i="1" s="1"/>
</calcChain>
</file>

<file path=xl/sharedStrings.xml><?xml version="1.0" encoding="utf-8"?>
<sst xmlns="http://schemas.openxmlformats.org/spreadsheetml/2006/main" count="88" uniqueCount="62">
  <si>
    <t>Контактный телефон</t>
  </si>
  <si>
    <t xml:space="preserve">Инструкция для заполнения: </t>
  </si>
  <si>
    <t>Ответственный за заполнение таблицы (Ф.И.О.)</t>
  </si>
  <si>
    <t>Должность</t>
  </si>
  <si>
    <t>Итого</t>
  </si>
  <si>
    <t>кол-во обучающихся</t>
  </si>
  <si>
    <t xml:space="preserve">кол-во обучающихся </t>
  </si>
  <si>
    <t>% обучающихся</t>
  </si>
  <si>
    <t>показатели активности</t>
  </si>
  <si>
    <t>показатели настроения</t>
  </si>
  <si>
    <t>показатели самочувствия</t>
  </si>
  <si>
    <t>средний</t>
  </si>
  <si>
    <t>низкий</t>
  </si>
  <si>
    <t>высокий</t>
  </si>
  <si>
    <t>Итого (кол-во):</t>
  </si>
  <si>
    <t>Итого (%):</t>
  </si>
  <si>
    <t>Методика "САН"</t>
  </si>
  <si>
    <r>
      <t xml:space="preserve">   </t>
    </r>
    <r>
      <rPr>
        <b/>
        <sz val="11"/>
        <color theme="1"/>
        <rFont val="Calibri"/>
        <family val="2"/>
        <charset val="204"/>
        <scheme val="minor"/>
      </rPr>
      <t>№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</si>
  <si>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i/>
        <sz val="11"/>
        <color theme="1"/>
        <rFont val="Calibri"/>
        <family val="2"/>
        <charset val="204"/>
        <scheme val="minor"/>
      </rPr>
      <t>высокий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</si>
  <si>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Количество учащихся, принявших участие в анкетировании:</t>
  </si>
  <si>
    <t>Примечание</t>
  </si>
  <si>
    <t xml:space="preserve">Приложение №2 </t>
  </si>
  <si>
    <t>педагог-психолог</t>
  </si>
  <si>
    <t>Количество учащихся, принявших участие в анкетировании</t>
  </si>
  <si>
    <t>показатель   Опросник "Предварительная оценка состояния психического здоровья"</t>
  </si>
  <si>
    <t>состояние  на текущий момент времени(по общей сумме баллов)</t>
  </si>
  <si>
    <t>Итого (по общей сумме баллов</t>
  </si>
  <si>
    <t>Директор:                _______________ (подпись)                     ________________ ( ФИО)</t>
  </si>
  <si>
    <t>Количество учащихся, набравших менее 10 баллов</t>
  </si>
  <si>
    <t>кол-во классов в параллели</t>
  </si>
  <si>
    <t>общее кол-во  обучающихся</t>
  </si>
  <si>
    <t>кол-во обуч-ся, принявших участие</t>
  </si>
  <si>
    <r>
      <rPr>
        <b/>
        <sz val="11"/>
        <color theme="1"/>
        <rFont val="Calibri"/>
        <family val="2"/>
        <charset val="204"/>
        <scheme val="minor"/>
      </rPr>
      <t>% обучающихся, принявших участие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</si>
  <si>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10 класс</t>
  </si>
  <si>
    <t>11 класс</t>
  </si>
  <si>
    <t>кол-во детей с высоким (от 50 и больше баллов)</t>
  </si>
  <si>
    <t>кол-во детей с средним (от 30 до 50 баллов)</t>
  </si>
  <si>
    <t>кол-во детей с низким (до 30 и меньше)</t>
  </si>
  <si>
    <t>Инструкция для заполнения: ответсвенному специалисту необходимо  указать  количество учащихся по списку (всего); количество учащихся, принявших участие в мониторинге; количество учащихся, относящихся к опредленному уровню                                                                                                                 НЕОБХОДИМО ОБРАТИТЬ ВНИМАНИЕ: Сумма всех ответов ( &lt;10 + &gt;10 ) = КОЛИЧЕСТВУ УЧАЩИХСЯ, ПРИНЯВШИХ УЧАСТИЕ В МОНИТОРИНГЕ!</t>
  </si>
  <si>
    <t>Итого кол-во обучающихся, принявших участие</t>
  </si>
  <si>
    <t>Итого % обучающихся, принявших участие</t>
  </si>
  <si>
    <t>Итого кол-во обучающихся</t>
  </si>
  <si>
    <t>Итого классов</t>
  </si>
  <si>
    <t>Итого кол-во ГОУ:</t>
  </si>
  <si>
    <t>Итого параллелей</t>
  </si>
  <si>
    <t xml:space="preserve"> </t>
  </si>
  <si>
    <r>
      <t xml:space="preserve">Ответственному специалисту необходимо заполнить графы: наименование муниципального образования, Ф.И.О., должность, </t>
    </r>
    <r>
      <rPr>
        <b/>
        <u/>
        <sz val="11"/>
        <color theme="1"/>
        <rFont val="Calibri"/>
        <family val="2"/>
        <charset val="204"/>
        <scheme val="minor"/>
      </rPr>
      <t>действующий</t>
    </r>
    <r>
      <rPr>
        <sz val="11"/>
        <color theme="1"/>
        <rFont val="Calibri"/>
        <family val="2"/>
        <charset val="204"/>
        <scheme val="minor"/>
      </rPr>
      <t xml:space="preserve"> контактный номер телефона, вписать количество обучающихся по списку (всего в параллели), количество обучающихся, принявших участие в мониторинге, результаты по итогам мониторинга.</t>
    </r>
  </si>
  <si>
    <t xml:space="preserve">Количество учащихся, набравших более 10  баллов (≥ 10) </t>
  </si>
  <si>
    <t>9 классы</t>
  </si>
  <si>
    <t>10 классы</t>
  </si>
  <si>
    <t>11 классы</t>
  </si>
  <si>
    <t>Сводная таблица результатов мониторинга актуального эмоционального состояния обучающихся образовательных организаций Иркутской области  (для 8-11 классов)</t>
  </si>
  <si>
    <t>Количество обучающихся по списку (8-11 кл.)</t>
  </si>
  <si>
    <t>Количество обучающихся (8-11 кл.), принявших участие в мониторинге</t>
  </si>
  <si>
    <t>8 классы</t>
  </si>
  <si>
    <t>8 класс</t>
  </si>
  <si>
    <t>9 класс</t>
  </si>
  <si>
    <t>Наименование муниципальные образовательные организации</t>
  </si>
  <si>
    <t>Параллели</t>
  </si>
  <si>
    <t>Муниципальная образовательная организация</t>
  </si>
  <si>
    <t>Тимошинская школа</t>
  </si>
  <si>
    <t>ЗелинскаяОльга Глебовна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</si>
</sst>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7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2" borderId="3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10" borderId="1" xfId="0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4" borderId="15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0" fillId="9" borderId="1" xfId="0" applyFill="1" applyBorder="1" applyProtection="1">
      <protection hidden="1"/>
    </xf>
    <xf numFmtId="0" fontId="7" fillId="7" borderId="1" xfId="0" applyFont="1" applyFill="1" applyBorder="1" applyAlignment="1" applyProtection="1">
      <alignment horizontal="center" vertical="center"/>
      <protection hidden="1"/>
    </xf>
    <xf numFmtId="0" fontId="7" fillId="8" borderId="1" xfId="0" applyFont="1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11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 applyProtection="1">
      <alignment horizontal="center" vertical="center"/>
      <protection hidden="1"/>
    </xf>
    <xf numFmtId="1" fontId="8" fillId="0" borderId="0" xfId="0" applyNumberFormat="1" applyFont="1" applyProtection="1"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10" borderId="1" xfId="0" applyFill="1" applyBorder="1" applyAlignment="1" applyProtection="1">
      <protection hidden="1"/>
    </xf>
    <xf numFmtId="0" fontId="7" fillId="0" borderId="1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5" borderId="1" xfId="0" applyFill="1" applyBorder="1" applyAlignment="1" applyProtection="1">
      <alignment horizontal="center" vertical="center"/>
      <protection locked="0" hidden="1"/>
    </xf>
    <xf numFmtId="0" fontId="7" fillId="7" borderId="1" xfId="0" applyFont="1" applyFill="1" applyBorder="1" applyAlignment="1" applyProtection="1">
      <alignment horizontal="center" vertical="center"/>
      <protection locked="0" hidden="1"/>
    </xf>
    <xf numFmtId="0" fontId="7" fillId="8" borderId="1" xfId="0" applyFont="1" applyFill="1" applyBorder="1" applyAlignment="1" applyProtection="1">
      <alignment horizontal="center" vertical="center"/>
      <protection locked="0" hidden="1"/>
    </xf>
    <xf numFmtId="0" fontId="7" fillId="6" borderId="1" xfId="0" applyFont="1" applyFill="1" applyBorder="1" applyAlignment="1" applyProtection="1">
      <alignment horizontal="center" vertical="center"/>
      <protection locked="0"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/>
      <protection locked="0" hidden="1"/>
    </xf>
    <xf numFmtId="0" fontId="0" fillId="5" borderId="4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left" vertical="center"/>
      <protection hidden="1"/>
    </xf>
    <xf numFmtId="0" fontId="0" fillId="4" borderId="12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10" borderId="15" xfId="0" applyFont="1" applyFill="1" applyBorder="1" applyAlignment="1" applyProtection="1">
      <alignment horizontal="center" vertical="center" wrapText="1"/>
      <protection hidden="1"/>
    </xf>
    <xf numFmtId="0" fontId="0" fillId="11" borderId="1" xfId="0" applyFont="1" applyFill="1" applyBorder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4" borderId="15" xfId="0" applyFont="1" applyFill="1" applyBorder="1" applyAlignment="1" applyProtection="1">
      <alignment horizontal="center" vertical="center" wrapText="1"/>
      <protection locked="0"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protection hidden="1"/>
    </xf>
    <xf numFmtId="0" fontId="1" fillId="10" borderId="3" xfId="0" applyFont="1" applyFill="1" applyBorder="1" applyAlignment="1" applyProtection="1">
      <protection hidden="1"/>
    </xf>
    <xf numFmtId="0" fontId="1" fillId="10" borderId="5" xfId="0" applyFont="1" applyFill="1" applyBorder="1" applyAlignment="1" applyProtection="1">
      <protection hidden="1"/>
    </xf>
    <xf numFmtId="0" fontId="0" fillId="10" borderId="5" xfId="0" applyFill="1" applyBorder="1" applyAlignment="1" applyProtection="1">
      <protection hidden="1"/>
    </xf>
    <xf numFmtId="0" fontId="0" fillId="10" borderId="4" xfId="0" applyFill="1" applyBorder="1" applyAlignment="1" applyProtection="1"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1" fontId="1" fillId="8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1" fillId="3" borderId="10" xfId="0" applyFont="1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left" wrapText="1"/>
      <protection locked="0" hidden="1"/>
    </xf>
    <xf numFmtId="0" fontId="0" fillId="3" borderId="9" xfId="0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/>
      <protection locked="0" hidden="1"/>
    </xf>
    <xf numFmtId="0" fontId="0" fillId="5" borderId="4" xfId="0" applyFill="1" applyBorder="1" applyAlignment="1" applyProtection="1">
      <alignment horizontal="center" vertical="center"/>
      <protection locked="0" hidden="1"/>
    </xf>
    <xf numFmtId="0" fontId="0" fillId="3" borderId="10" xfId="0" applyFill="1" applyBorder="1" applyAlignment="1" applyProtection="1">
      <alignment horizontal="center" vertical="center" wrapText="1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3" borderId="7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 applyProtection="1">
      <alignment horizontal="center" vertical="center" wrapText="1"/>
      <protection hidden="1"/>
    </xf>
    <xf numFmtId="0" fontId="0" fillId="3" borderId="12" xfId="0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locked="0" hidden="1"/>
    </xf>
    <xf numFmtId="0" fontId="0" fillId="4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left"/>
      <protection locked="0" hidden="1"/>
    </xf>
    <xf numFmtId="0" fontId="0" fillId="4" borderId="5" xfId="0" applyFill="1" applyBorder="1" applyAlignment="1" applyProtection="1">
      <alignment horizontal="left"/>
      <protection locked="0" hidden="1"/>
    </xf>
    <xf numFmtId="0" fontId="0" fillId="4" borderId="4" xfId="0" applyFill="1" applyBorder="1" applyAlignment="1" applyProtection="1">
      <alignment horizontal="left"/>
      <protection locked="0" hidden="1"/>
    </xf>
    <xf numFmtId="0" fontId="0" fillId="0" borderId="7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2" borderId="3" xfId="0" applyFill="1" applyBorder="1" applyAlignment="1" applyProtection="1">
      <alignment horizontal="left"/>
      <protection hidden="1"/>
    </xf>
    <xf numFmtId="0" fontId="0" fillId="2" borderId="5" xfId="0" applyFill="1" applyBorder="1" applyAlignment="1" applyProtection="1">
      <alignment horizontal="left"/>
      <protection hidden="1"/>
    </xf>
    <xf numFmtId="0" fontId="0" fillId="2" borderId="4" xfId="0" applyFill="1" applyBorder="1" applyAlignment="1" applyProtection="1">
      <alignment horizontal="left"/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left"/>
      <protection hidden="1"/>
    </xf>
    <xf numFmtId="0" fontId="0" fillId="2" borderId="12" xfId="0" applyFill="1" applyBorder="1" applyAlignment="1" applyProtection="1">
      <alignment horizontal="left"/>
      <protection hidden="1"/>
    </xf>
    <xf numFmtId="0" fontId="0" fillId="5" borderId="11" xfId="0" applyFill="1" applyBorder="1" applyAlignment="1" applyProtection="1">
      <alignment horizontal="left"/>
      <protection locked="0" hidden="1"/>
    </xf>
    <xf numFmtId="0" fontId="0" fillId="5" borderId="12" xfId="0" applyFill="1" applyBorder="1" applyAlignment="1" applyProtection="1">
      <alignment horizontal="left"/>
      <protection locked="0" hidden="1"/>
    </xf>
    <xf numFmtId="1" fontId="1" fillId="8" borderId="14" xfId="0" applyNumberFormat="1" applyFont="1" applyFill="1" applyBorder="1" applyAlignment="1" applyProtection="1">
      <alignment horizontal="center" vertical="center"/>
      <protection hidden="1"/>
    </xf>
    <xf numFmtId="1" fontId="1" fillId="8" borderId="13" xfId="0" applyNumberFormat="1" applyFont="1" applyFill="1" applyBorder="1" applyAlignment="1" applyProtection="1">
      <alignment horizontal="center" vertical="center"/>
      <protection hidden="1"/>
    </xf>
    <xf numFmtId="1" fontId="1" fillId="8" borderId="15" xfId="0" applyNumberFormat="1" applyFont="1" applyFill="1" applyBorder="1" applyAlignment="1" applyProtection="1">
      <alignment horizontal="center" vertical="center"/>
      <protection hidden="1"/>
    </xf>
    <xf numFmtId="1" fontId="1" fillId="6" borderId="14" xfId="0" applyNumberFormat="1" applyFont="1" applyFill="1" applyBorder="1" applyAlignment="1" applyProtection="1">
      <alignment horizontal="center" vertical="center"/>
      <protection hidden="1"/>
    </xf>
    <xf numFmtId="1" fontId="1" fillId="6" borderId="13" xfId="0" applyNumberFormat="1" applyFont="1" applyFill="1" applyBorder="1" applyAlignment="1" applyProtection="1">
      <alignment horizontal="center" vertical="center"/>
      <protection hidden="1"/>
    </xf>
    <xf numFmtId="1" fontId="1" fillId="6" borderId="15" xfId="0" applyNumberFormat="1" applyFont="1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/>
      <protection locked="0" hidden="1"/>
    </xf>
    <xf numFmtId="0" fontId="0" fillId="4" borderId="4" xfId="0" applyFill="1" applyBorder="1" applyAlignment="1" applyProtection="1">
      <alignment horizontal="center"/>
      <protection locked="0" hidden="1"/>
    </xf>
    <xf numFmtId="0" fontId="1" fillId="3" borderId="7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vertical="top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0" fontId="0" fillId="4" borderId="4" xfId="0" applyFont="1" applyFill="1" applyBorder="1" applyAlignment="1" applyProtection="1">
      <alignment horizontal="center" vertical="center" wrapText="1"/>
      <protection hidden="1"/>
    </xf>
    <xf numFmtId="0" fontId="0" fillId="5" borderId="10" xfId="0" applyFill="1" applyBorder="1" applyAlignment="1" applyProtection="1">
      <alignment horizontal="center" vertical="center"/>
      <protection locked="0" hidden="1"/>
    </xf>
    <xf numFmtId="0" fontId="0" fillId="5" borderId="9" xfId="0" applyFill="1" applyBorder="1" applyAlignment="1" applyProtection="1">
      <alignment horizontal="center" vertical="center"/>
      <protection locked="0"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/>
      <protection locked="0" hidden="1"/>
    </xf>
    <xf numFmtId="0" fontId="1" fillId="0" borderId="5" xfId="0" applyFont="1" applyBorder="1" applyAlignment="1" applyProtection="1">
      <alignment horizontal="center"/>
      <protection locked="0" hidden="1"/>
    </xf>
    <xf numFmtId="0" fontId="1" fillId="0" borderId="4" xfId="0" applyFont="1" applyBorder="1" applyAlignment="1" applyProtection="1">
      <alignment horizontal="center"/>
      <protection locked="0"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1" fontId="1" fillId="6" borderId="1" xfId="0" applyNumberFormat="1" applyFont="1" applyFill="1" applyBorder="1" applyAlignment="1" applyProtection="1">
      <alignment horizontal="center" vertical="center"/>
      <protection hidden="1"/>
    </xf>
    <xf numFmtId="1" fontId="1" fillId="7" borderId="1" xfId="0" applyNumberFormat="1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 applyProtection="1">
      <alignment horizontal="center" vertical="center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1" fillId="7" borderId="15" xfId="0" applyFont="1" applyFill="1" applyBorder="1" applyAlignment="1" applyProtection="1">
      <alignment horizontal="center" vertical="center"/>
      <protection hidden="1"/>
    </xf>
    <xf numFmtId="0" fontId="1" fillId="8" borderId="14" xfId="0" applyFont="1" applyFill="1" applyBorder="1" applyAlignment="1" applyProtection="1">
      <alignment horizontal="center" vertical="center"/>
      <protection hidden="1"/>
    </xf>
    <xf numFmtId="0" fontId="1" fillId="8" borderId="13" xfId="0" applyFont="1" applyFill="1" applyBorder="1" applyAlignment="1" applyProtection="1">
      <alignment horizontal="center" vertical="center"/>
      <protection hidden="1"/>
    </xf>
    <xf numFmtId="0" fontId="1" fillId="8" borderId="15" xfId="0" applyFont="1" applyFill="1" applyBorder="1" applyAlignment="1" applyProtection="1">
      <alignment horizontal="center" vertical="center"/>
      <protection hidden="1"/>
    </xf>
    <xf numFmtId="0" fontId="1" fillId="6" borderId="14" xfId="0" applyFont="1" applyFill="1" applyBorder="1" applyAlignment="1" applyProtection="1">
      <alignment horizontal="center" vertical="center"/>
      <protection hidden="1"/>
    </xf>
    <xf numFmtId="0" fontId="1" fillId="6" borderId="13" xfId="0" applyFont="1" applyFill="1" applyBorder="1" applyAlignment="1" applyProtection="1">
      <alignment horizontal="center" vertical="center"/>
      <protection hidden="1"/>
    </xf>
    <xf numFmtId="0" fontId="1" fillId="6" borderId="15" xfId="0" applyFont="1" applyFill="1" applyBorder="1" applyAlignment="1" applyProtection="1">
      <alignment horizontal="center" vertical="center"/>
      <protection hidden="1"/>
    </xf>
    <xf numFmtId="1" fontId="1" fillId="7" borderId="14" xfId="0" applyNumberFormat="1" applyFont="1" applyFill="1" applyBorder="1" applyAlignment="1" applyProtection="1">
      <alignment horizontal="center" vertical="center"/>
      <protection hidden="1"/>
    </xf>
    <xf numFmtId="1" fontId="1" fillId="7" borderId="13" xfId="0" applyNumberFormat="1" applyFont="1" applyFill="1" applyBorder="1" applyAlignment="1" applyProtection="1">
      <alignment horizontal="center" vertical="center"/>
      <protection hidden="1"/>
    </xf>
    <xf numFmtId="1" fontId="1" fillId="7" borderId="15" xfId="0" applyNumberFormat="1" applyFont="1" applyFill="1" applyBorder="1" applyAlignment="1" applyProtection="1">
      <alignment horizontal="center" vertical="center"/>
      <protection hidden="1"/>
    </xf>
    <xf numFmtId="0" fontId="1" fillId="11" borderId="14" xfId="0" applyFont="1" applyFill="1" applyBorder="1" applyAlignment="1" applyProtection="1">
      <alignment horizontal="center"/>
      <protection hidden="1"/>
    </xf>
    <xf numFmtId="0" fontId="1" fillId="11" borderId="13" xfId="0" applyFont="1" applyFill="1" applyBorder="1" applyAlignment="1" applyProtection="1">
      <alignment horizontal="center"/>
      <protection hidden="1"/>
    </xf>
    <xf numFmtId="0" fontId="1" fillId="11" borderId="15" xfId="0" applyFont="1" applyFill="1" applyBorder="1" applyAlignment="1" applyProtection="1">
      <alignment horizontal="center"/>
      <protection hidden="1"/>
    </xf>
    <xf numFmtId="0" fontId="1" fillId="9" borderId="3" xfId="0" applyFont="1" applyFill="1" applyBorder="1" applyAlignment="1" applyProtection="1">
      <alignment horizontal="center" vertical="center"/>
      <protection hidden="1"/>
    </xf>
    <xf numFmtId="0" fontId="1" fillId="9" borderId="5" xfId="0" applyFont="1" applyFill="1" applyBorder="1" applyAlignment="1" applyProtection="1">
      <alignment horizontal="center" vertical="center"/>
      <protection hidden="1"/>
    </xf>
    <xf numFmtId="0" fontId="0" fillId="9" borderId="5" xfId="0" applyFill="1" applyBorder="1" applyAlignment="1" applyProtection="1">
      <alignment horizontal="center" vertical="center" wrapText="1"/>
      <protection hidden="1"/>
    </xf>
    <xf numFmtId="0" fontId="0" fillId="9" borderId="4" xfId="0" applyFill="1" applyBorder="1" applyAlignment="1" applyProtection="1">
      <alignment horizontal="center" vertical="center" wrapText="1"/>
      <protection hidden="1"/>
    </xf>
    <xf numFmtId="1" fontId="1" fillId="11" borderId="14" xfId="0" applyNumberFormat="1" applyFont="1" applyFill="1" applyBorder="1" applyAlignment="1" applyProtection="1">
      <alignment horizontal="center" vertical="center"/>
      <protection hidden="1"/>
    </xf>
    <xf numFmtId="1" fontId="1" fillId="11" borderId="13" xfId="0" applyNumberFormat="1" applyFont="1" applyFill="1" applyBorder="1" applyAlignment="1" applyProtection="1">
      <alignment horizontal="center" vertical="center"/>
      <protection hidden="1"/>
    </xf>
    <xf numFmtId="1" fontId="1" fillId="11" borderId="15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0" fillId="3" borderId="14" xfId="0" applyFill="1" applyBorder="1" applyAlignment="1" applyProtection="1">
      <alignment horizontal="left" vertical="center" wrapText="1"/>
      <protection hidden="1"/>
    </xf>
    <xf numFmtId="0" fontId="0" fillId="3" borderId="13" xfId="0" applyFill="1" applyBorder="1" applyAlignment="1" applyProtection="1">
      <alignment horizontal="left" vertical="center" wrapText="1"/>
      <protection hidden="1"/>
    </xf>
    <xf numFmtId="0" fontId="0" fillId="3" borderId="15" xfId="0" applyFill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4" fillId="0" borderId="5" xfId="0" applyFont="1" applyBorder="1" applyAlignment="1" applyProtection="1">
      <alignment horizontal="center" vertical="center"/>
      <protection locked="0" hidden="1"/>
    </xf>
    <xf numFmtId="0" fontId="4" fillId="0" borderId="4" xfId="0" applyFont="1" applyBorder="1" applyAlignment="1" applyProtection="1">
      <alignment horizontal="center" vertical="center"/>
      <protection locked="0" hidden="1"/>
    </xf>
    <xf numFmtId="0" fontId="0" fillId="5" borderId="3" xfId="0" applyFill="1" applyBorder="1" applyAlignment="1" applyProtection="1">
      <alignment horizontal="center" wrapText="1"/>
      <protection locked="0" hidden="1"/>
    </xf>
    <xf numFmtId="0" fontId="0" fillId="5" borderId="4" xfId="0" applyFill="1" applyBorder="1" applyAlignment="1" applyProtection="1">
      <alignment horizontal="center" wrapText="1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AEAEA"/>
      <color rgb="FFFBFBFB"/>
      <color rgb="FFF8F8F8"/>
      <color rgb="FFFFD13F"/>
      <color rgb="FFFFFF66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tabSelected="1" topLeftCell="B22" zoomScaleNormal="100" workbookViewId="0">
      <selection activeCell="AG27" sqref="AG27"/>
    </sheetView>
  </sheetViews>
  <sheetFormatPr defaultRowHeight="15" x14ac:dyDescent="0.25"/>
  <cols>
    <col min="1" max="1" width="5.42578125" style="2" customWidth="1"/>
    <col min="2" max="2" width="9.140625" style="2"/>
    <col min="3" max="3" width="12.85546875" style="2" customWidth="1"/>
    <col min="4" max="10" width="9.140625" style="2"/>
    <col min="11" max="11" width="11.85546875" style="2" customWidth="1"/>
    <col min="12" max="32" width="9.140625" style="2"/>
    <col min="33" max="33" width="18.140625" style="3" bestFit="1" customWidth="1"/>
    <col min="34" max="34" width="19" style="3" bestFit="1" customWidth="1"/>
    <col min="35" max="35" width="16" style="2" bestFit="1" customWidth="1"/>
    <col min="36" max="16384" width="9.140625" style="2"/>
  </cols>
  <sheetData>
    <row r="1" spans="2:21" x14ac:dyDescent="0.25">
      <c r="B1" s="1" t="s">
        <v>21</v>
      </c>
    </row>
    <row r="3" spans="2:21" x14ac:dyDescent="0.25">
      <c r="B3" s="1" t="s">
        <v>51</v>
      </c>
    </row>
    <row r="4" spans="2:21" x14ac:dyDescent="0.2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</row>
    <row r="5" spans="2:21" x14ac:dyDescent="0.25">
      <c r="B5" s="108" t="s">
        <v>57</v>
      </c>
      <c r="C5" s="109"/>
      <c r="D5" s="109"/>
      <c r="E5" s="109"/>
      <c r="F5" s="109"/>
      <c r="G5" s="109"/>
      <c r="H5" s="109"/>
      <c r="I5" s="110"/>
      <c r="J5" s="103" t="s">
        <v>60</v>
      </c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</row>
    <row r="6" spans="2:21" x14ac:dyDescent="0.25"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21" x14ac:dyDescent="0.25">
      <c r="B7" s="108" t="s">
        <v>2</v>
      </c>
      <c r="C7" s="109"/>
      <c r="D7" s="109"/>
      <c r="E7" s="109"/>
      <c r="F7" s="109"/>
      <c r="G7" s="109"/>
      <c r="H7" s="109"/>
      <c r="I7" s="110"/>
      <c r="J7" s="103" t="s">
        <v>61</v>
      </c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</row>
    <row r="8" spans="2:21" x14ac:dyDescent="0.25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2"/>
    </row>
    <row r="9" spans="2:21" x14ac:dyDescent="0.25">
      <c r="B9" s="108" t="s">
        <v>3</v>
      </c>
      <c r="C9" s="109"/>
      <c r="D9" s="109"/>
      <c r="E9" s="109"/>
      <c r="F9" s="109"/>
      <c r="G9" s="109"/>
      <c r="H9" s="109"/>
      <c r="I9" s="110"/>
      <c r="J9" s="103" t="s">
        <v>22</v>
      </c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/>
    </row>
    <row r="10" spans="2:21" x14ac:dyDescent="0.2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2"/>
    </row>
    <row r="11" spans="2:21" x14ac:dyDescent="0.25">
      <c r="B11" s="108" t="s">
        <v>0</v>
      </c>
      <c r="C11" s="109"/>
      <c r="D11" s="109"/>
      <c r="E11" s="109"/>
      <c r="F11" s="109"/>
      <c r="G11" s="109"/>
      <c r="H11" s="109"/>
      <c r="I11" s="110"/>
      <c r="J11" s="103">
        <v>83955122170</v>
      </c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5"/>
    </row>
    <row r="12" spans="2:21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2"/>
    </row>
    <row r="13" spans="2:21" x14ac:dyDescent="0.25">
      <c r="B13" s="111" t="s">
        <v>52</v>
      </c>
      <c r="C13" s="112"/>
      <c r="D13" s="112"/>
      <c r="E13" s="112"/>
      <c r="F13" s="112"/>
      <c r="G13" s="112"/>
      <c r="H13" s="112"/>
      <c r="I13" s="113"/>
      <c r="J13" s="114">
        <v>2</v>
      </c>
      <c r="K13" s="115"/>
      <c r="L13" s="4"/>
      <c r="M13" s="5"/>
      <c r="N13" s="5"/>
      <c r="O13" s="5"/>
      <c r="P13" s="5"/>
      <c r="Q13" s="5"/>
      <c r="R13" s="5"/>
      <c r="S13" s="5"/>
      <c r="T13" s="5"/>
      <c r="U13" s="5"/>
    </row>
    <row r="14" spans="2:21" x14ac:dyDescent="0.25"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</row>
    <row r="15" spans="2:21" x14ac:dyDescent="0.25">
      <c r="B15" s="6" t="s">
        <v>53</v>
      </c>
      <c r="C15" s="7"/>
      <c r="D15" s="7"/>
      <c r="E15" s="7"/>
      <c r="F15" s="7"/>
      <c r="G15" s="7"/>
      <c r="H15" s="7"/>
      <c r="I15" s="8"/>
      <c r="J15" s="122">
        <v>2</v>
      </c>
      <c r="K15" s="123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x14ac:dyDescent="0.25">
      <c r="B16" s="3"/>
      <c r="C16" s="3"/>
      <c r="D16" s="3"/>
      <c r="E16" s="3"/>
      <c r="F16" s="3"/>
      <c r="G16" s="3"/>
      <c r="H16" s="3"/>
      <c r="I16" s="3"/>
      <c r="J16" s="10"/>
      <c r="K16" s="10"/>
      <c r="L16" s="9"/>
      <c r="M16" s="9"/>
      <c r="N16" s="9"/>
      <c r="O16" s="9"/>
      <c r="P16" s="9"/>
      <c r="Q16" s="9"/>
      <c r="R16" s="9"/>
      <c r="S16" s="9"/>
      <c r="T16" s="9"/>
      <c r="U16" s="9"/>
    </row>
    <row r="18" spans="1:42" ht="45" customHeight="1" x14ac:dyDescent="0.25">
      <c r="B18" s="161" t="s">
        <v>1</v>
      </c>
      <c r="C18" s="162"/>
      <c r="D18" s="162"/>
      <c r="E18" s="163" t="s">
        <v>46</v>
      </c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4"/>
    </row>
    <row r="19" spans="1:42" x14ac:dyDescent="0.25">
      <c r="F19" s="2" t="s">
        <v>45</v>
      </c>
    </row>
    <row r="21" spans="1:42" ht="30" customHeight="1" x14ac:dyDescent="0.25">
      <c r="A21" s="183" t="s">
        <v>17</v>
      </c>
      <c r="B21" s="82" t="s">
        <v>59</v>
      </c>
      <c r="C21" s="83"/>
      <c r="D21" s="79" t="s">
        <v>58</v>
      </c>
      <c r="E21" s="79" t="s">
        <v>29</v>
      </c>
      <c r="F21" s="82" t="s">
        <v>30</v>
      </c>
      <c r="G21" s="83"/>
      <c r="H21" s="82" t="s">
        <v>31</v>
      </c>
      <c r="I21" s="83"/>
      <c r="J21" s="90" t="s">
        <v>32</v>
      </c>
      <c r="K21" s="91"/>
      <c r="L21" s="168" t="s">
        <v>16</v>
      </c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70"/>
      <c r="AG21" s="77"/>
      <c r="AH21" s="77"/>
      <c r="AI21" s="77"/>
      <c r="AJ21" s="77"/>
      <c r="AK21" s="77"/>
      <c r="AL21" s="78"/>
      <c r="AM21" s="11"/>
    </row>
    <row r="22" spans="1:42" ht="36" customHeight="1" x14ac:dyDescent="0.25">
      <c r="A22" s="184"/>
      <c r="B22" s="84"/>
      <c r="C22" s="85"/>
      <c r="D22" s="80"/>
      <c r="E22" s="80"/>
      <c r="F22" s="84"/>
      <c r="G22" s="85"/>
      <c r="H22" s="84"/>
      <c r="I22" s="85"/>
      <c r="J22" s="92"/>
      <c r="K22" s="93"/>
      <c r="L22" s="168" t="s">
        <v>10</v>
      </c>
      <c r="M22" s="169"/>
      <c r="N22" s="169"/>
      <c r="O22" s="169"/>
      <c r="P22" s="169"/>
      <c r="Q22" s="169"/>
      <c r="R22" s="170"/>
      <c r="S22" s="168" t="s">
        <v>8</v>
      </c>
      <c r="T22" s="169"/>
      <c r="U22" s="169"/>
      <c r="V22" s="169"/>
      <c r="W22" s="169"/>
      <c r="X22" s="169"/>
      <c r="Y22" s="170"/>
      <c r="Z22" s="168" t="s">
        <v>9</v>
      </c>
      <c r="AA22" s="169"/>
      <c r="AB22" s="169"/>
      <c r="AC22" s="169"/>
      <c r="AD22" s="169"/>
      <c r="AE22" s="169"/>
      <c r="AF22" s="170"/>
      <c r="AG22" s="141" t="s">
        <v>25</v>
      </c>
      <c r="AH22" s="142"/>
      <c r="AI22" s="142"/>
      <c r="AJ22" s="142"/>
      <c r="AK22" s="142"/>
      <c r="AL22" s="143"/>
      <c r="AM22" s="11"/>
    </row>
    <row r="23" spans="1:42" ht="15" customHeight="1" x14ac:dyDescent="0.25">
      <c r="A23" s="184"/>
      <c r="B23" s="84"/>
      <c r="C23" s="85"/>
      <c r="D23" s="80"/>
      <c r="E23" s="80"/>
      <c r="F23" s="84"/>
      <c r="G23" s="85"/>
      <c r="H23" s="84"/>
      <c r="I23" s="85"/>
      <c r="J23" s="92"/>
      <c r="K23" s="93"/>
      <c r="L23" s="124" t="s">
        <v>6</v>
      </c>
      <c r="M23" s="125"/>
      <c r="N23" s="125"/>
      <c r="O23" s="124" t="s">
        <v>7</v>
      </c>
      <c r="P23" s="125"/>
      <c r="Q23" s="125"/>
      <c r="R23" s="12"/>
      <c r="S23" s="72" t="s">
        <v>5</v>
      </c>
      <c r="T23" s="73"/>
      <c r="U23" s="73"/>
      <c r="V23" s="72" t="s">
        <v>7</v>
      </c>
      <c r="W23" s="73"/>
      <c r="X23" s="73"/>
      <c r="Y23" s="13"/>
      <c r="Z23" s="72" t="s">
        <v>5</v>
      </c>
      <c r="AA23" s="73"/>
      <c r="AB23" s="73"/>
      <c r="AC23" s="72" t="s">
        <v>7</v>
      </c>
      <c r="AD23" s="73"/>
      <c r="AE23" s="73"/>
      <c r="AF23" s="13"/>
      <c r="AG23" s="141" t="s">
        <v>5</v>
      </c>
      <c r="AH23" s="142"/>
      <c r="AI23" s="142"/>
      <c r="AJ23" s="142"/>
      <c r="AK23" s="142"/>
      <c r="AL23" s="143"/>
      <c r="AM23" s="11"/>
    </row>
    <row r="24" spans="1:42" ht="45" x14ac:dyDescent="0.25">
      <c r="A24" s="185"/>
      <c r="B24" s="86"/>
      <c r="C24" s="87"/>
      <c r="D24" s="81"/>
      <c r="E24" s="81"/>
      <c r="F24" s="86"/>
      <c r="G24" s="87"/>
      <c r="H24" s="86"/>
      <c r="I24" s="87"/>
      <c r="J24" s="94"/>
      <c r="K24" s="95"/>
      <c r="L24" s="14" t="s">
        <v>18</v>
      </c>
      <c r="M24" s="15" t="s">
        <v>11</v>
      </c>
      <c r="N24" s="15" t="s">
        <v>12</v>
      </c>
      <c r="O24" s="15" t="s">
        <v>13</v>
      </c>
      <c r="P24" s="15" t="s">
        <v>11</v>
      </c>
      <c r="Q24" s="15" t="s">
        <v>12</v>
      </c>
      <c r="R24" s="15"/>
      <c r="S24" s="15" t="s">
        <v>13</v>
      </c>
      <c r="T24" s="15" t="s">
        <v>11</v>
      </c>
      <c r="U24" s="15" t="s">
        <v>12</v>
      </c>
      <c r="V24" s="15" t="s">
        <v>13</v>
      </c>
      <c r="W24" s="15" t="s">
        <v>11</v>
      </c>
      <c r="X24" s="15" t="s">
        <v>12</v>
      </c>
      <c r="Y24" s="15"/>
      <c r="Z24" s="15" t="s">
        <v>13</v>
      </c>
      <c r="AA24" s="15" t="s">
        <v>11</v>
      </c>
      <c r="AB24" s="15" t="s">
        <v>12</v>
      </c>
      <c r="AC24" s="15" t="s">
        <v>13</v>
      </c>
      <c r="AD24" s="15" t="s">
        <v>11</v>
      </c>
      <c r="AE24" s="15" t="s">
        <v>12</v>
      </c>
      <c r="AF24" s="15"/>
      <c r="AG24" s="16" t="s">
        <v>35</v>
      </c>
      <c r="AH24" s="16" t="s">
        <v>36</v>
      </c>
      <c r="AI24" s="16" t="s">
        <v>37</v>
      </c>
      <c r="AJ24" s="16" t="s">
        <v>13</v>
      </c>
      <c r="AK24" s="16" t="s">
        <v>11</v>
      </c>
      <c r="AL24" s="17" t="s">
        <v>12</v>
      </c>
      <c r="AM24" s="18"/>
    </row>
    <row r="25" spans="1:42" s="49" customFormat="1" ht="33" customHeight="1" x14ac:dyDescent="0.25">
      <c r="A25" s="47">
        <v>1</v>
      </c>
      <c r="B25" s="97"/>
      <c r="C25" s="98"/>
      <c r="D25" s="45" t="s">
        <v>54</v>
      </c>
      <c r="E25" s="50"/>
      <c r="F25" s="97"/>
      <c r="G25" s="98"/>
      <c r="H25" s="97"/>
      <c r="I25" s="98"/>
      <c r="J25" s="129" t="e">
        <f>IF(AP25&lt;=100,AP25,"Ошибка")</f>
        <v>#DIV/0!</v>
      </c>
      <c r="K25" s="130"/>
      <c r="L25" s="38"/>
      <c r="M25" s="39"/>
      <c r="N25" s="40"/>
      <c r="O25" s="19" t="e">
        <f>L25*100/H25</f>
        <v>#DIV/0!</v>
      </c>
      <c r="P25" s="20" t="e">
        <f>M25*100/H25</f>
        <v>#DIV/0!</v>
      </c>
      <c r="Q25" s="21" t="e">
        <f>N25*100/H25</f>
        <v>#DIV/0!</v>
      </c>
      <c r="R25" s="22" t="str">
        <f>IF(SUM(L25:N25)&lt;&gt;H25,"Ошибка","Ок")</f>
        <v>Ок</v>
      </c>
      <c r="S25" s="38"/>
      <c r="T25" s="39"/>
      <c r="U25" s="40"/>
      <c r="V25" s="19" t="e">
        <f>S25*100/H25</f>
        <v>#DIV/0!</v>
      </c>
      <c r="W25" s="20" t="e">
        <f>T25*100/H25</f>
        <v>#DIV/0!</v>
      </c>
      <c r="X25" s="21" t="e">
        <f>U25*100/H25</f>
        <v>#DIV/0!</v>
      </c>
      <c r="Y25" s="22" t="str">
        <f>IF(SUM(S25:U25)&lt;&gt;H25,"Ошибка","Ок")</f>
        <v>Ок</v>
      </c>
      <c r="Z25" s="38"/>
      <c r="AA25" s="39"/>
      <c r="AB25" s="40"/>
      <c r="AC25" s="19" t="e">
        <f>Z25*100/H25</f>
        <v>#DIV/0!</v>
      </c>
      <c r="AD25" s="20" t="e">
        <f>AA25*100/H25</f>
        <v>#DIV/0!</v>
      </c>
      <c r="AE25" s="21" t="e">
        <f>AB25*100/H25</f>
        <v>#DIV/0!</v>
      </c>
      <c r="AF25" s="22" t="str">
        <f>IF(SUM(Z25:AB25)&lt;&gt;H25,"Ошибка","Ок")</f>
        <v>Ок</v>
      </c>
      <c r="AG25" s="38"/>
      <c r="AH25" s="39"/>
      <c r="AI25" s="40"/>
      <c r="AJ25" s="19" t="e">
        <f>AG25*100/F25</f>
        <v>#DIV/0!</v>
      </c>
      <c r="AK25" s="20" t="e">
        <f>AH25*100/F25</f>
        <v>#DIV/0!</v>
      </c>
      <c r="AL25" s="21" t="e">
        <f>AI25*100/F25</f>
        <v>#DIV/0!</v>
      </c>
      <c r="AM25" s="48" t="str">
        <f>IF(SUM(AG25:AI25)&lt;&gt;F25,"Ошибка, не совпадает кол-во","Ок")</f>
        <v>Ок</v>
      </c>
      <c r="AP25" s="24" t="e">
        <f>H25*100/F25</f>
        <v>#DIV/0!</v>
      </c>
    </row>
    <row r="26" spans="1:42" ht="35.25" customHeight="1" x14ac:dyDescent="0.25">
      <c r="A26" s="46">
        <v>2</v>
      </c>
      <c r="B26" s="189" t="s">
        <v>60</v>
      </c>
      <c r="C26" s="190"/>
      <c r="D26" s="43" t="s">
        <v>48</v>
      </c>
      <c r="E26" s="37">
        <v>1</v>
      </c>
      <c r="F26" s="88">
        <v>2</v>
      </c>
      <c r="G26" s="89"/>
      <c r="H26" s="88">
        <v>2</v>
      </c>
      <c r="I26" s="89"/>
      <c r="J26" s="129">
        <f t="shared" ref="J26:J28" si="0">IF(AP26&lt;=100,AP26,"Ошибка")</f>
        <v>100</v>
      </c>
      <c r="K26" s="130"/>
      <c r="L26" s="38">
        <v>2</v>
      </c>
      <c r="M26" s="39"/>
      <c r="N26" s="40"/>
      <c r="O26" s="19">
        <f>L26*100/H26</f>
        <v>100</v>
      </c>
      <c r="P26" s="20">
        <f>M26*100/H26</f>
        <v>0</v>
      </c>
      <c r="Q26" s="21">
        <f>N26*100/H26</f>
        <v>0</v>
      </c>
      <c r="R26" s="22" t="str">
        <f>IF(SUM(L26:N26)&lt;&gt;H26,"Ошибка","Ок")</f>
        <v>Ок</v>
      </c>
      <c r="S26" s="38">
        <v>2</v>
      </c>
      <c r="T26" s="39"/>
      <c r="U26" s="40"/>
      <c r="V26" s="19">
        <f>S26*100/H26</f>
        <v>100</v>
      </c>
      <c r="W26" s="20">
        <f>T26*100/H26</f>
        <v>0</v>
      </c>
      <c r="X26" s="21">
        <f>U26*100/H26</f>
        <v>0</v>
      </c>
      <c r="Y26" s="22" t="str">
        <f>IF(SUM(S26:U26)&lt;&gt;H26,"Ошибка","Ок")</f>
        <v>Ок</v>
      </c>
      <c r="Z26" s="38">
        <v>2</v>
      </c>
      <c r="AA26" s="39"/>
      <c r="AB26" s="40"/>
      <c r="AC26" s="19">
        <f>Z26*100/H26</f>
        <v>100</v>
      </c>
      <c r="AD26" s="20">
        <f>AA26*100/H26</f>
        <v>0</v>
      </c>
      <c r="AE26" s="21">
        <f>AB26*100/H26</f>
        <v>0</v>
      </c>
      <c r="AF26" s="22" t="str">
        <f>IF(SUM(Z26:AB26)&lt;&gt;H26,"Ошибка","Ок")</f>
        <v>Ок</v>
      </c>
      <c r="AG26" s="38">
        <v>2</v>
      </c>
      <c r="AH26" s="39"/>
      <c r="AI26" s="40"/>
      <c r="AJ26" s="19">
        <f>AG26*100/F26</f>
        <v>100</v>
      </c>
      <c r="AK26" s="20">
        <f>AH26*100/F26</f>
        <v>0</v>
      </c>
      <c r="AL26" s="21">
        <f>AI26*100/F26</f>
        <v>0</v>
      </c>
      <c r="AM26" s="23" t="str">
        <f>IF(SUM(AG26:AI26)&lt;&gt;F26,"Ошибка, не совпадает кол-во","Ок")</f>
        <v>Ок</v>
      </c>
      <c r="AP26" s="24">
        <f>H26*100/F26</f>
        <v>100</v>
      </c>
    </row>
    <row r="27" spans="1:42" ht="34.5" customHeight="1" x14ac:dyDescent="0.25">
      <c r="A27" s="46">
        <v>3</v>
      </c>
      <c r="B27" s="74"/>
      <c r="C27" s="74"/>
      <c r="D27" s="44" t="s">
        <v>49</v>
      </c>
      <c r="E27" s="37"/>
      <c r="F27" s="88"/>
      <c r="G27" s="89"/>
      <c r="H27" s="131"/>
      <c r="I27" s="132"/>
      <c r="J27" s="129" t="e">
        <f t="shared" si="0"/>
        <v>#DIV/0!</v>
      </c>
      <c r="K27" s="130"/>
      <c r="L27" s="38"/>
      <c r="M27" s="39"/>
      <c r="N27" s="40"/>
      <c r="O27" s="19" t="e">
        <f>L27*100/H27</f>
        <v>#DIV/0!</v>
      </c>
      <c r="P27" s="20">
        <f>M27*100/H26</f>
        <v>0</v>
      </c>
      <c r="Q27" s="21">
        <f>N27*100/H26</f>
        <v>0</v>
      </c>
      <c r="R27" s="22" t="str">
        <f t="shared" ref="R27:R28" si="1">IF(SUM(L27:N27)&lt;&gt;H27,"Ошибка","Ок")</f>
        <v>Ок</v>
      </c>
      <c r="S27" s="38"/>
      <c r="T27" s="39"/>
      <c r="U27" s="40"/>
      <c r="V27" s="19" t="e">
        <f>S27*100/H27</f>
        <v>#DIV/0!</v>
      </c>
      <c r="W27" s="20" t="e">
        <f>T27*100/H27</f>
        <v>#DIV/0!</v>
      </c>
      <c r="X27" s="21" t="e">
        <f>U27*100/H27</f>
        <v>#DIV/0!</v>
      </c>
      <c r="Y27" s="22" t="str">
        <f t="shared" ref="Y27:Y28" si="2">IF(SUM(S27:U27)&lt;&gt;H27,"Ошибка","Ок")</f>
        <v>Ок</v>
      </c>
      <c r="Z27" s="38"/>
      <c r="AA27" s="39"/>
      <c r="AB27" s="40"/>
      <c r="AC27" s="19" t="e">
        <f>Z27*100/H27</f>
        <v>#DIV/0!</v>
      </c>
      <c r="AD27" s="20" t="e">
        <f>AA27*100/H27</f>
        <v>#DIV/0!</v>
      </c>
      <c r="AE27" s="21" t="e">
        <f>AB27*100/H27</f>
        <v>#DIV/0!</v>
      </c>
      <c r="AF27" s="22" t="str">
        <f t="shared" ref="AF27:AF28" si="3">IF(SUM(Z27:AB27)&lt;&gt;H27,"Ошибка","Ок")</f>
        <v>Ок</v>
      </c>
      <c r="AG27" s="38"/>
      <c r="AH27" s="39"/>
      <c r="AI27" s="40"/>
      <c r="AJ27" s="19" t="e">
        <f t="shared" ref="AJ27:AJ28" si="4">AG27*100/F27</f>
        <v>#DIV/0!</v>
      </c>
      <c r="AK27" s="20" t="e">
        <f t="shared" ref="AK27:AK28" si="5">AH27*100/F27</f>
        <v>#DIV/0!</v>
      </c>
      <c r="AL27" s="21" t="e">
        <f t="shared" ref="AL27:AL28" si="6">AI27*100/F27</f>
        <v>#DIV/0!</v>
      </c>
      <c r="AM27" s="23" t="str">
        <f t="shared" ref="AM27:AM28" si="7">IF(SUM(AG27:AI27)&lt;&gt;F27,"Ошибка, не совпадает кол-во","Ок")</f>
        <v>Ок</v>
      </c>
      <c r="AP27" s="24" t="e">
        <f>H27*100/F27</f>
        <v>#DIV/0!</v>
      </c>
    </row>
    <row r="28" spans="1:42" ht="31.5" customHeight="1" x14ac:dyDescent="0.25">
      <c r="A28" s="46">
        <v>4</v>
      </c>
      <c r="B28" s="74"/>
      <c r="C28" s="74"/>
      <c r="D28" s="44" t="s">
        <v>50</v>
      </c>
      <c r="E28" s="37"/>
      <c r="F28" s="88"/>
      <c r="G28" s="89"/>
      <c r="H28" s="88"/>
      <c r="I28" s="89"/>
      <c r="J28" s="129" t="e">
        <f t="shared" si="0"/>
        <v>#DIV/0!</v>
      </c>
      <c r="K28" s="130"/>
      <c r="L28" s="38"/>
      <c r="M28" s="39"/>
      <c r="N28" s="40"/>
      <c r="O28" s="19" t="e">
        <f>L28*100/H28</f>
        <v>#DIV/0!</v>
      </c>
      <c r="P28" s="20">
        <f>M28*100/H26</f>
        <v>0</v>
      </c>
      <c r="Q28" s="21">
        <f>N28*100/H26</f>
        <v>0</v>
      </c>
      <c r="R28" s="22" t="str">
        <f t="shared" si="1"/>
        <v>Ок</v>
      </c>
      <c r="S28" s="38"/>
      <c r="T28" s="39"/>
      <c r="U28" s="40"/>
      <c r="V28" s="19" t="e">
        <f>S28*100/H28</f>
        <v>#DIV/0!</v>
      </c>
      <c r="W28" s="20" t="e">
        <f>T28*100/H28</f>
        <v>#DIV/0!</v>
      </c>
      <c r="X28" s="21" t="e">
        <f>U28*100/H28</f>
        <v>#DIV/0!</v>
      </c>
      <c r="Y28" s="22" t="str">
        <f t="shared" si="2"/>
        <v>Ок</v>
      </c>
      <c r="Z28" s="38"/>
      <c r="AA28" s="39"/>
      <c r="AB28" s="40"/>
      <c r="AC28" s="19" t="e">
        <f>Z28*100/H28</f>
        <v>#DIV/0!</v>
      </c>
      <c r="AD28" s="20" t="e">
        <f>AA28*100/H28</f>
        <v>#DIV/0!</v>
      </c>
      <c r="AE28" s="21" t="e">
        <f>AB28*100/H28</f>
        <v>#DIV/0!</v>
      </c>
      <c r="AF28" s="22" t="str">
        <f t="shared" si="3"/>
        <v>Ок</v>
      </c>
      <c r="AG28" s="38"/>
      <c r="AH28" s="39"/>
      <c r="AI28" s="40"/>
      <c r="AJ28" s="19" t="e">
        <f t="shared" si="4"/>
        <v>#DIV/0!</v>
      </c>
      <c r="AK28" s="20" t="e">
        <f t="shared" si="5"/>
        <v>#DIV/0!</v>
      </c>
      <c r="AL28" s="21" t="e">
        <f t="shared" si="6"/>
        <v>#DIV/0!</v>
      </c>
      <c r="AM28" s="23" t="str">
        <f t="shared" si="7"/>
        <v>Ок</v>
      </c>
      <c r="AP28" s="24" t="e">
        <f>H28*100/F28</f>
        <v>#DIV/0!</v>
      </c>
    </row>
    <row r="29" spans="1:42" x14ac:dyDescent="0.25">
      <c r="A29" s="180" t="s">
        <v>43</v>
      </c>
      <c r="B29" s="180"/>
      <c r="C29" s="83"/>
      <c r="D29" s="79" t="s">
        <v>44</v>
      </c>
      <c r="E29" s="79" t="s">
        <v>42</v>
      </c>
      <c r="F29" s="82" t="s">
        <v>41</v>
      </c>
      <c r="G29" s="83"/>
      <c r="H29" s="82" t="s">
        <v>39</v>
      </c>
      <c r="I29" s="83"/>
      <c r="J29" s="82" t="s">
        <v>40</v>
      </c>
      <c r="K29" s="83"/>
      <c r="L29" s="72" t="s">
        <v>14</v>
      </c>
      <c r="M29" s="73"/>
      <c r="N29" s="75"/>
      <c r="O29" s="76" t="s">
        <v>15</v>
      </c>
      <c r="P29" s="77"/>
      <c r="Q29" s="78"/>
      <c r="R29" s="25"/>
      <c r="S29" s="76" t="s">
        <v>14</v>
      </c>
      <c r="T29" s="77"/>
      <c r="U29" s="78"/>
      <c r="V29" s="96" t="s">
        <v>15</v>
      </c>
      <c r="W29" s="73"/>
      <c r="X29" s="75"/>
      <c r="Y29" s="13"/>
      <c r="Z29" s="72" t="s">
        <v>14</v>
      </c>
      <c r="AA29" s="73"/>
      <c r="AB29" s="75"/>
      <c r="AC29" s="72" t="s">
        <v>15</v>
      </c>
      <c r="AD29" s="73"/>
      <c r="AE29" s="75"/>
      <c r="AF29" s="13"/>
      <c r="AG29" s="55" t="s">
        <v>26</v>
      </c>
      <c r="AH29" s="56"/>
      <c r="AI29" s="57"/>
      <c r="AJ29" s="57"/>
      <c r="AK29" s="58"/>
      <c r="AL29" s="26"/>
      <c r="AM29" s="27"/>
    </row>
    <row r="30" spans="1:42" ht="27" customHeight="1" x14ac:dyDescent="0.25">
      <c r="A30" s="181"/>
      <c r="B30" s="181"/>
      <c r="C30" s="85"/>
      <c r="D30" s="80"/>
      <c r="E30" s="80"/>
      <c r="F30" s="84"/>
      <c r="G30" s="85"/>
      <c r="H30" s="84"/>
      <c r="I30" s="85"/>
      <c r="J30" s="84"/>
      <c r="K30" s="85"/>
      <c r="L30" s="146">
        <f>SUM(L25:L28)</f>
        <v>2</v>
      </c>
      <c r="M30" s="149">
        <f>SUM(M25:M28)</f>
        <v>0</v>
      </c>
      <c r="N30" s="152">
        <f>SUM(N25:N28)</f>
        <v>0</v>
      </c>
      <c r="O30" s="155">
        <f>L30*100/H32</f>
        <v>100</v>
      </c>
      <c r="P30" s="116">
        <f>M30*100/H32</f>
        <v>0</v>
      </c>
      <c r="Q30" s="119">
        <f>N30*100/H32</f>
        <v>0</v>
      </c>
      <c r="R30" s="165"/>
      <c r="S30" s="146">
        <f>SUM(S25:S28)</f>
        <v>2</v>
      </c>
      <c r="T30" s="149">
        <f>SUM(T25:T28)</f>
        <v>0</v>
      </c>
      <c r="U30" s="152">
        <f>SUM(U25:U28)</f>
        <v>0</v>
      </c>
      <c r="V30" s="155">
        <f>S30*100/H32</f>
        <v>100</v>
      </c>
      <c r="W30" s="116">
        <f>T30*100/H32</f>
        <v>0</v>
      </c>
      <c r="X30" s="119">
        <f>U30*100/H32</f>
        <v>0</v>
      </c>
      <c r="Y30" s="165"/>
      <c r="Z30" s="146">
        <f>SUM(Z25:Z28)</f>
        <v>2</v>
      </c>
      <c r="AA30" s="149">
        <f>SUM(AA25:AA28)</f>
        <v>0</v>
      </c>
      <c r="AB30" s="152">
        <f>SUM(AB25:AB28)</f>
        <v>0</v>
      </c>
      <c r="AC30" s="155">
        <f>Z30*100/H32</f>
        <v>100</v>
      </c>
      <c r="AD30" s="116">
        <f>AA30*100/H32</f>
        <v>0</v>
      </c>
      <c r="AE30" s="119">
        <f>AB30*100/H32</f>
        <v>0</v>
      </c>
      <c r="AF30" s="165"/>
      <c r="AG30" s="59">
        <f>SUM(AG25:AG28)</f>
        <v>2</v>
      </c>
      <c r="AH30" s="61">
        <f>SUM(AH25:AH28)</f>
        <v>0</v>
      </c>
      <c r="AI30" s="60">
        <f>SUM(AI25:AI28)</f>
        <v>0</v>
      </c>
      <c r="AJ30" s="145">
        <f>AG30*100/F32</f>
        <v>100</v>
      </c>
      <c r="AK30" s="61">
        <f>AH30*100/F32</f>
        <v>0</v>
      </c>
      <c r="AL30" s="144">
        <f>AI30*100/F32</f>
        <v>0</v>
      </c>
      <c r="AM30" s="158"/>
    </row>
    <row r="31" spans="1:42" x14ac:dyDescent="0.25">
      <c r="A31" s="182"/>
      <c r="B31" s="182"/>
      <c r="C31" s="87"/>
      <c r="D31" s="81"/>
      <c r="E31" s="81"/>
      <c r="F31" s="86"/>
      <c r="G31" s="87"/>
      <c r="H31" s="86"/>
      <c r="I31" s="87"/>
      <c r="J31" s="86"/>
      <c r="K31" s="87"/>
      <c r="L31" s="147"/>
      <c r="M31" s="150"/>
      <c r="N31" s="153"/>
      <c r="O31" s="156"/>
      <c r="P31" s="117"/>
      <c r="Q31" s="120"/>
      <c r="R31" s="166"/>
      <c r="S31" s="147"/>
      <c r="T31" s="150"/>
      <c r="U31" s="153"/>
      <c r="V31" s="156"/>
      <c r="W31" s="117"/>
      <c r="X31" s="120"/>
      <c r="Y31" s="166"/>
      <c r="Z31" s="147"/>
      <c r="AA31" s="150"/>
      <c r="AB31" s="153"/>
      <c r="AC31" s="156"/>
      <c r="AD31" s="117"/>
      <c r="AE31" s="120"/>
      <c r="AF31" s="166"/>
      <c r="AG31" s="59"/>
      <c r="AH31" s="61"/>
      <c r="AI31" s="60"/>
      <c r="AJ31" s="145"/>
      <c r="AK31" s="61"/>
      <c r="AL31" s="144"/>
      <c r="AM31" s="159"/>
    </row>
    <row r="32" spans="1:42" s="3" customFormat="1" x14ac:dyDescent="0.25">
      <c r="A32" s="127"/>
      <c r="B32" s="127"/>
      <c r="C32" s="127"/>
      <c r="D32" s="42"/>
      <c r="E32" s="41">
        <f>SUM(E25:E28)</f>
        <v>1</v>
      </c>
      <c r="F32" s="127">
        <f>SUM(F25:G28)</f>
        <v>2</v>
      </c>
      <c r="G32" s="127"/>
      <c r="H32" s="127">
        <f>SUM(H25:I28)</f>
        <v>2</v>
      </c>
      <c r="I32" s="127"/>
      <c r="J32" s="128" t="e">
        <f>SUM(J25:K28)/4</f>
        <v>#DIV/0!</v>
      </c>
      <c r="K32" s="128"/>
      <c r="L32" s="148"/>
      <c r="M32" s="151"/>
      <c r="N32" s="154"/>
      <c r="O32" s="157"/>
      <c r="P32" s="118"/>
      <c r="Q32" s="121"/>
      <c r="R32" s="167"/>
      <c r="S32" s="148"/>
      <c r="T32" s="151"/>
      <c r="U32" s="154"/>
      <c r="V32" s="157"/>
      <c r="W32" s="118"/>
      <c r="X32" s="121"/>
      <c r="Y32" s="167"/>
      <c r="Z32" s="148"/>
      <c r="AA32" s="151"/>
      <c r="AB32" s="154"/>
      <c r="AC32" s="157"/>
      <c r="AD32" s="118"/>
      <c r="AE32" s="121"/>
      <c r="AF32" s="167"/>
      <c r="AG32" s="59"/>
      <c r="AH32" s="61"/>
      <c r="AI32" s="60"/>
      <c r="AJ32" s="145"/>
      <c r="AK32" s="61"/>
      <c r="AL32" s="144"/>
      <c r="AM32" s="160"/>
    </row>
    <row r="33" spans="1:38" x14ac:dyDescent="0.25">
      <c r="AG33" s="28"/>
      <c r="AH33" s="28"/>
      <c r="AI33" s="28"/>
      <c r="AJ33" s="28"/>
      <c r="AK33" s="28"/>
      <c r="AL33" s="28"/>
    </row>
    <row r="34" spans="1:38" x14ac:dyDescent="0.25">
      <c r="AG34" s="28"/>
      <c r="AH34" s="28"/>
      <c r="AI34" s="28"/>
      <c r="AJ34" s="28"/>
      <c r="AK34" s="28"/>
      <c r="AL34" s="28"/>
    </row>
    <row r="35" spans="1:38" x14ac:dyDescent="0.25">
      <c r="AG35" s="28"/>
      <c r="AH35" s="28"/>
      <c r="AI35" s="28"/>
      <c r="AJ35" s="28"/>
      <c r="AK35" s="28"/>
      <c r="AL35" s="28"/>
    </row>
    <row r="36" spans="1:38" x14ac:dyDescent="0.25">
      <c r="AG36" s="28"/>
      <c r="AH36" s="28"/>
      <c r="AI36" s="28"/>
      <c r="AJ36" s="28"/>
      <c r="AK36" s="28"/>
      <c r="AL36" s="28"/>
    </row>
    <row r="37" spans="1:38" x14ac:dyDescent="0.25">
      <c r="A37" s="70" t="s">
        <v>19</v>
      </c>
      <c r="B37" s="70"/>
      <c r="C37" s="70"/>
      <c r="D37" s="70"/>
      <c r="E37" s="70"/>
      <c r="F37" s="70"/>
      <c r="G37" s="70"/>
      <c r="H37" s="70"/>
      <c r="I37" s="71"/>
      <c r="J37" s="138">
        <f>SUM(H26:I28)</f>
        <v>2</v>
      </c>
      <c r="K37" s="139"/>
      <c r="L37" s="140"/>
      <c r="AG37" s="28"/>
      <c r="AH37" s="28"/>
      <c r="AI37" s="28"/>
      <c r="AJ37" s="28"/>
      <c r="AK37" s="28"/>
      <c r="AL37" s="28"/>
    </row>
    <row r="38" spans="1:38" x14ac:dyDescent="0.25">
      <c r="AG38" s="28"/>
      <c r="AH38" s="28"/>
      <c r="AI38" s="28"/>
      <c r="AJ38" s="28"/>
      <c r="AK38" s="28"/>
      <c r="AL38" s="28"/>
    </row>
    <row r="39" spans="1:38" ht="18.75" customHeight="1" x14ac:dyDescent="0.25">
      <c r="A39" s="171" t="s">
        <v>38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3"/>
      <c r="AD39" s="29"/>
      <c r="AE39" s="30"/>
      <c r="AF39" s="31"/>
      <c r="AG39" s="28"/>
      <c r="AH39" s="28"/>
      <c r="AI39" s="28"/>
      <c r="AJ39" s="28"/>
      <c r="AK39" s="28"/>
      <c r="AL39" s="28"/>
    </row>
    <row r="40" spans="1:38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6"/>
      <c r="AD40" s="29"/>
      <c r="AE40" s="30"/>
      <c r="AF40" s="31"/>
      <c r="AG40" s="28"/>
      <c r="AH40" s="28"/>
      <c r="AI40" s="28"/>
      <c r="AJ40" s="28"/>
      <c r="AK40" s="28"/>
      <c r="AL40" s="28"/>
    </row>
    <row r="41" spans="1:38" x14ac:dyDescent="0.2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9"/>
      <c r="AD41" s="32"/>
      <c r="AE41" s="33"/>
      <c r="AF41" s="34"/>
      <c r="AG41" s="28"/>
      <c r="AH41" s="28"/>
      <c r="AI41" s="28"/>
      <c r="AJ41" s="28"/>
      <c r="AK41" s="28"/>
      <c r="AL41" s="28"/>
    </row>
    <row r="42" spans="1:38" x14ac:dyDescent="0.25">
      <c r="AE42" s="3"/>
      <c r="AG42" s="28"/>
      <c r="AH42" s="28"/>
      <c r="AI42" s="28"/>
      <c r="AJ42" s="28"/>
      <c r="AK42" s="28"/>
      <c r="AL42" s="28"/>
    </row>
    <row r="43" spans="1:38" ht="76.5" customHeight="1" x14ac:dyDescent="0.25">
      <c r="A43" s="51" t="s">
        <v>24</v>
      </c>
      <c r="B43" s="52"/>
      <c r="C43" s="52"/>
      <c r="D43" s="52"/>
      <c r="E43" s="52"/>
      <c r="F43" s="52"/>
      <c r="G43" s="52"/>
      <c r="H43" s="52"/>
      <c r="I43" s="52"/>
      <c r="J43" s="52"/>
      <c r="K43" s="53"/>
      <c r="L43" s="136" t="s">
        <v>23</v>
      </c>
      <c r="M43" s="137"/>
      <c r="N43" s="133" t="s">
        <v>28</v>
      </c>
      <c r="O43" s="134"/>
      <c r="P43" s="134"/>
      <c r="Q43" s="134"/>
      <c r="R43" s="134"/>
      <c r="S43" s="135"/>
      <c r="T43" s="133" t="s">
        <v>47</v>
      </c>
      <c r="U43" s="134"/>
      <c r="V43" s="134"/>
      <c r="W43" s="134"/>
      <c r="X43" s="135"/>
      <c r="Y43" s="51" t="s">
        <v>4</v>
      </c>
      <c r="Z43" s="53"/>
      <c r="AA43" s="51" t="s">
        <v>20</v>
      </c>
      <c r="AB43" s="52"/>
      <c r="AC43" s="53"/>
      <c r="AG43" s="28"/>
      <c r="AH43" s="28"/>
      <c r="AI43" s="28"/>
      <c r="AJ43" s="28"/>
      <c r="AK43" s="28"/>
      <c r="AL43" s="28"/>
    </row>
    <row r="44" spans="1:38" x14ac:dyDescent="0.25">
      <c r="A44" s="67">
        <v>1</v>
      </c>
      <c r="B44" s="68"/>
      <c r="C44" s="68"/>
      <c r="D44" s="68"/>
      <c r="E44" s="68"/>
      <c r="F44" s="68"/>
      <c r="G44" s="68"/>
      <c r="H44" s="68"/>
      <c r="I44" s="68"/>
      <c r="J44" s="68"/>
      <c r="K44" s="69"/>
      <c r="L44" s="100">
        <v>2</v>
      </c>
      <c r="M44" s="102"/>
      <c r="N44" s="67">
        <v>3</v>
      </c>
      <c r="O44" s="68"/>
      <c r="P44" s="68"/>
      <c r="Q44" s="68"/>
      <c r="R44" s="68"/>
      <c r="S44" s="69"/>
      <c r="T44" s="67">
        <v>4</v>
      </c>
      <c r="U44" s="68"/>
      <c r="V44" s="68"/>
      <c r="W44" s="68"/>
      <c r="X44" s="69"/>
      <c r="Y44" s="67">
        <v>5</v>
      </c>
      <c r="Z44" s="69"/>
      <c r="AA44" s="67">
        <v>6</v>
      </c>
      <c r="AB44" s="68"/>
      <c r="AC44" s="69"/>
      <c r="AG44" s="28"/>
      <c r="AH44" s="28"/>
      <c r="AI44" s="28"/>
      <c r="AJ44" s="28"/>
      <c r="AK44" s="28"/>
      <c r="AL44" s="28"/>
    </row>
    <row r="45" spans="1:38" x14ac:dyDescent="0.25">
      <c r="A45" s="51" t="s">
        <v>55</v>
      </c>
      <c r="B45" s="52"/>
      <c r="C45" s="52"/>
      <c r="D45" s="52"/>
      <c r="E45" s="52"/>
      <c r="F45" s="52"/>
      <c r="G45" s="52"/>
      <c r="H45" s="52"/>
      <c r="I45" s="52"/>
      <c r="J45" s="52"/>
      <c r="K45" s="53"/>
      <c r="L45" s="65"/>
      <c r="M45" s="66"/>
      <c r="N45" s="186"/>
      <c r="O45" s="187"/>
      <c r="P45" s="187"/>
      <c r="Q45" s="187"/>
      <c r="R45" s="187"/>
      <c r="S45" s="188"/>
      <c r="T45" s="186"/>
      <c r="U45" s="187"/>
      <c r="V45" s="187"/>
      <c r="W45" s="187"/>
      <c r="X45" s="188"/>
      <c r="Y45" s="51">
        <f>SUM(N45,T45)</f>
        <v>0</v>
      </c>
      <c r="Z45" s="53"/>
      <c r="AA45" s="51" t="str">
        <f>IF(L45=Y45,"Ок","Неверно, кол-во не совпадает")</f>
        <v>Ок</v>
      </c>
      <c r="AB45" s="52"/>
      <c r="AC45" s="53"/>
      <c r="AG45" s="28"/>
      <c r="AH45" s="28"/>
      <c r="AI45" s="28"/>
      <c r="AJ45" s="28"/>
      <c r="AK45" s="28"/>
      <c r="AL45" s="28"/>
    </row>
    <row r="46" spans="1:38" x14ac:dyDescent="0.25">
      <c r="A46" s="51" t="s">
        <v>56</v>
      </c>
      <c r="B46" s="52"/>
      <c r="C46" s="52"/>
      <c r="D46" s="52"/>
      <c r="E46" s="52"/>
      <c r="F46" s="52"/>
      <c r="G46" s="52"/>
      <c r="H46" s="52"/>
      <c r="I46" s="52"/>
      <c r="J46" s="52"/>
      <c r="K46" s="53"/>
      <c r="L46" s="65">
        <v>2</v>
      </c>
      <c r="M46" s="66"/>
      <c r="N46" s="62">
        <v>0</v>
      </c>
      <c r="O46" s="63"/>
      <c r="P46" s="63"/>
      <c r="Q46" s="63"/>
      <c r="R46" s="63"/>
      <c r="S46" s="64"/>
      <c r="T46" s="62">
        <v>2</v>
      </c>
      <c r="U46" s="63"/>
      <c r="V46" s="63"/>
      <c r="W46" s="63"/>
      <c r="X46" s="64"/>
      <c r="Y46" s="51">
        <f>SUM(N46,T46)</f>
        <v>2</v>
      </c>
      <c r="Z46" s="53"/>
      <c r="AA46" s="51" t="str">
        <f>IF(L46=Y46,"Ок","Неверно, кол-во не совпадает")</f>
        <v>Ок</v>
      </c>
      <c r="AB46" s="52"/>
      <c r="AC46" s="53"/>
      <c r="AG46" s="28"/>
      <c r="AH46" s="28"/>
      <c r="AI46" s="28"/>
      <c r="AJ46" s="28"/>
      <c r="AK46" s="28"/>
      <c r="AL46" s="28"/>
    </row>
    <row r="47" spans="1:38" x14ac:dyDescent="0.25">
      <c r="A47" s="51" t="s">
        <v>33</v>
      </c>
      <c r="B47" s="52"/>
      <c r="C47" s="52"/>
      <c r="D47" s="52"/>
      <c r="E47" s="52"/>
      <c r="F47" s="52"/>
      <c r="G47" s="52"/>
      <c r="H47" s="52"/>
      <c r="I47" s="52"/>
      <c r="J47" s="52"/>
      <c r="K47" s="53"/>
      <c r="L47" s="65"/>
      <c r="M47" s="66"/>
      <c r="N47" s="62"/>
      <c r="O47" s="63"/>
      <c r="P47" s="63"/>
      <c r="Q47" s="63"/>
      <c r="R47" s="63"/>
      <c r="S47" s="64"/>
      <c r="T47" s="62"/>
      <c r="U47" s="63"/>
      <c r="V47" s="63"/>
      <c r="W47" s="63"/>
      <c r="X47" s="64"/>
      <c r="Y47" s="51">
        <f>SUM(N47,T47)</f>
        <v>0</v>
      </c>
      <c r="Z47" s="53"/>
      <c r="AA47" s="51" t="str">
        <f>IF(L47=Y47,"Ок","Неверно, кол-во не совпадает")</f>
        <v>Ок</v>
      </c>
      <c r="AB47" s="52"/>
      <c r="AC47" s="53"/>
      <c r="AG47" s="28"/>
      <c r="AH47" s="28"/>
      <c r="AI47" s="28"/>
      <c r="AJ47" s="28"/>
      <c r="AK47" s="28"/>
      <c r="AL47" s="28"/>
    </row>
    <row r="48" spans="1:38" x14ac:dyDescent="0.25">
      <c r="A48" s="51" t="s">
        <v>34</v>
      </c>
      <c r="B48" s="52"/>
      <c r="C48" s="52"/>
      <c r="D48" s="52"/>
      <c r="E48" s="52"/>
      <c r="F48" s="52"/>
      <c r="G48" s="52"/>
      <c r="H48" s="52"/>
      <c r="I48" s="52"/>
      <c r="J48" s="52"/>
      <c r="K48" s="53"/>
      <c r="L48" s="65"/>
      <c r="M48" s="66"/>
      <c r="N48" s="62"/>
      <c r="O48" s="63"/>
      <c r="P48" s="63"/>
      <c r="Q48" s="63"/>
      <c r="R48" s="63"/>
      <c r="S48" s="64"/>
      <c r="T48" s="62"/>
      <c r="U48" s="63"/>
      <c r="V48" s="63"/>
      <c r="W48" s="63"/>
      <c r="X48" s="64"/>
      <c r="Y48" s="51">
        <f>SUM(N48,T48)</f>
        <v>0</v>
      </c>
      <c r="Z48" s="53"/>
      <c r="AA48" s="51" t="str">
        <f>IF(L48=Y48,"Ок","Неверно, кол-во не совпадает")</f>
        <v>Ок</v>
      </c>
      <c r="AB48" s="52"/>
      <c r="AC48" s="53"/>
      <c r="AG48" s="28"/>
      <c r="AH48" s="28"/>
      <c r="AI48" s="28"/>
      <c r="AJ48" s="28"/>
      <c r="AK48" s="28"/>
      <c r="AL48" s="28"/>
    </row>
    <row r="49" spans="9:38" x14ac:dyDescent="0.25">
      <c r="AG49" s="28"/>
      <c r="AH49" s="28"/>
      <c r="AI49" s="28"/>
      <c r="AJ49" s="28"/>
      <c r="AK49" s="28"/>
      <c r="AL49" s="28"/>
    </row>
    <row r="50" spans="9:38" x14ac:dyDescent="0.25">
      <c r="AG50" s="28"/>
      <c r="AH50" s="28"/>
      <c r="AI50" s="28"/>
      <c r="AJ50" s="28"/>
      <c r="AK50" s="28"/>
      <c r="AL50" s="28"/>
    </row>
    <row r="51" spans="9:38" x14ac:dyDescent="0.25">
      <c r="AG51" s="28"/>
      <c r="AH51" s="28"/>
      <c r="AI51" s="28"/>
      <c r="AJ51" s="28"/>
      <c r="AK51" s="28"/>
      <c r="AL51" s="28"/>
    </row>
    <row r="52" spans="9:38" x14ac:dyDescent="0.25">
      <c r="I52" s="126" t="s">
        <v>27</v>
      </c>
      <c r="J52" s="126"/>
      <c r="K52" s="126"/>
      <c r="L52" s="126"/>
      <c r="M52" s="126"/>
      <c r="N52" s="126"/>
      <c r="O52" s="126"/>
      <c r="P52" s="126"/>
      <c r="AG52" s="28"/>
      <c r="AH52" s="28"/>
      <c r="AI52" s="28"/>
      <c r="AJ52" s="28"/>
      <c r="AK52" s="28"/>
      <c r="AL52" s="28"/>
    </row>
    <row r="53" spans="9:38" x14ac:dyDescent="0.25">
      <c r="I53" s="126"/>
      <c r="J53" s="126"/>
      <c r="K53" s="126"/>
      <c r="L53" s="126"/>
      <c r="M53" s="126"/>
      <c r="N53" s="126"/>
      <c r="O53" s="126"/>
      <c r="P53" s="126"/>
      <c r="AG53" s="28"/>
      <c r="AH53" s="28"/>
      <c r="AI53" s="28"/>
      <c r="AJ53" s="28"/>
      <c r="AK53" s="28"/>
      <c r="AL53" s="28"/>
    </row>
    <row r="54" spans="9:38" x14ac:dyDescent="0.25">
      <c r="AG54" s="28"/>
      <c r="AH54" s="28"/>
      <c r="AI54" s="28"/>
      <c r="AJ54" s="28"/>
      <c r="AK54" s="28"/>
      <c r="AL54" s="28"/>
    </row>
    <row r="55" spans="9:38" x14ac:dyDescent="0.25">
      <c r="AG55" s="28"/>
      <c r="AH55" s="28"/>
      <c r="AI55" s="28"/>
      <c r="AJ55" s="28"/>
      <c r="AK55" s="28"/>
      <c r="AL55" s="28"/>
    </row>
    <row r="56" spans="9:38" x14ac:dyDescent="0.25">
      <c r="AG56" s="35"/>
      <c r="AH56" s="35"/>
      <c r="AI56" s="35"/>
      <c r="AJ56" s="35"/>
      <c r="AK56" s="35"/>
      <c r="AL56" s="35"/>
    </row>
    <row r="57" spans="9:38" x14ac:dyDescent="0.25">
      <c r="AG57" s="54"/>
      <c r="AH57" s="36"/>
      <c r="AI57" s="54"/>
      <c r="AJ57" s="36"/>
      <c r="AK57" s="54"/>
      <c r="AL57" s="36"/>
    </row>
    <row r="58" spans="9:38" x14ac:dyDescent="0.25">
      <c r="AG58" s="54"/>
      <c r="AH58" s="36"/>
      <c r="AI58" s="54"/>
      <c r="AJ58" s="36"/>
      <c r="AK58" s="54"/>
      <c r="AL58" s="36"/>
    </row>
    <row r="59" spans="9:38" x14ac:dyDescent="0.25">
      <c r="AG59" s="54"/>
      <c r="AH59" s="36"/>
      <c r="AI59" s="54"/>
      <c r="AJ59" s="36"/>
      <c r="AK59" s="54"/>
      <c r="AL59" s="36"/>
    </row>
  </sheetData>
  <sheetProtection algorithmName="SHA-512" hashValue="Q03THM36SWdMtH+ywmHsgsBtGThrZOFM1nQwTiUylIODc/KwWyyMZfUezdhHAQM8SpbfZeX/mLqz1dfPWmvmBg==" saltValue="kpwtv58sFPa/WuA74GFQfw==" spinCount="100000" sheet="1" objects="1" scenarios="1"/>
  <mergeCells count="143">
    <mergeCell ref="A45:K45"/>
    <mergeCell ref="L45:M45"/>
    <mergeCell ref="N45:S45"/>
    <mergeCell ref="T45:X45"/>
    <mergeCell ref="Y45:Z45"/>
    <mergeCell ref="AA45:AC45"/>
    <mergeCell ref="F25:G25"/>
    <mergeCell ref="H25:I25"/>
    <mergeCell ref="J25:K25"/>
    <mergeCell ref="AC30:AC32"/>
    <mergeCell ref="B26:C26"/>
    <mergeCell ref="J26:K26"/>
    <mergeCell ref="H26:I26"/>
    <mergeCell ref="F26:G26"/>
    <mergeCell ref="AM30:AM32"/>
    <mergeCell ref="B18:D18"/>
    <mergeCell ref="E18:Z18"/>
    <mergeCell ref="Y43:Z43"/>
    <mergeCell ref="Y44:Z44"/>
    <mergeCell ref="Y46:Z46"/>
    <mergeCell ref="Y47:Z47"/>
    <mergeCell ref="Y48:Z48"/>
    <mergeCell ref="R30:R32"/>
    <mergeCell ref="Y30:Y32"/>
    <mergeCell ref="AF30:AF32"/>
    <mergeCell ref="L21:AF21"/>
    <mergeCell ref="A39:AC41"/>
    <mergeCell ref="H29:I31"/>
    <mergeCell ref="J29:K31"/>
    <mergeCell ref="F29:G31"/>
    <mergeCell ref="E29:E31"/>
    <mergeCell ref="A29:C31"/>
    <mergeCell ref="D29:D31"/>
    <mergeCell ref="L22:R22"/>
    <mergeCell ref="S22:Y22"/>
    <mergeCell ref="Z22:AF22"/>
    <mergeCell ref="A21:A24"/>
    <mergeCell ref="AG21:AL21"/>
    <mergeCell ref="AG22:AL22"/>
    <mergeCell ref="AG23:AL23"/>
    <mergeCell ref="AL30:AL32"/>
    <mergeCell ref="AJ30:AJ32"/>
    <mergeCell ref="AH30:AH32"/>
    <mergeCell ref="F32:G32"/>
    <mergeCell ref="A32:C32"/>
    <mergeCell ref="Z23:AB23"/>
    <mergeCell ref="AC23:AE23"/>
    <mergeCell ref="L30:L32"/>
    <mergeCell ref="M30:M32"/>
    <mergeCell ref="N30:N32"/>
    <mergeCell ref="O30:O32"/>
    <mergeCell ref="P30:P32"/>
    <mergeCell ref="Q30:Q32"/>
    <mergeCell ref="S30:S32"/>
    <mergeCell ref="T30:T32"/>
    <mergeCell ref="U30:U32"/>
    <mergeCell ref="V30:V32"/>
    <mergeCell ref="W30:W32"/>
    <mergeCell ref="X30:X32"/>
    <mergeCell ref="Z30:Z32"/>
    <mergeCell ref="AA30:AA32"/>
    <mergeCell ref="AB30:AB32"/>
    <mergeCell ref="AD30:AD32"/>
    <mergeCell ref="AE30:AE32"/>
    <mergeCell ref="J15:K15"/>
    <mergeCell ref="L23:N23"/>
    <mergeCell ref="I52:P53"/>
    <mergeCell ref="S29:U29"/>
    <mergeCell ref="H32:I32"/>
    <mergeCell ref="J32:K32"/>
    <mergeCell ref="J27:K27"/>
    <mergeCell ref="J28:K28"/>
    <mergeCell ref="H27:I27"/>
    <mergeCell ref="O23:Q23"/>
    <mergeCell ref="Z29:AB29"/>
    <mergeCell ref="AC29:AE29"/>
    <mergeCell ref="N43:S43"/>
    <mergeCell ref="T44:X44"/>
    <mergeCell ref="N44:S44"/>
    <mergeCell ref="L44:M44"/>
    <mergeCell ref="L43:M43"/>
    <mergeCell ref="L46:M46"/>
    <mergeCell ref="N46:S46"/>
    <mergeCell ref="T43:X43"/>
    <mergeCell ref="T46:X46"/>
    <mergeCell ref="J37:L37"/>
    <mergeCell ref="B4:U4"/>
    <mergeCell ref="B6:U6"/>
    <mergeCell ref="B10:U10"/>
    <mergeCell ref="J7:U7"/>
    <mergeCell ref="B12:U12"/>
    <mergeCell ref="B14:U14"/>
    <mergeCell ref="J5:U5"/>
    <mergeCell ref="B7:I7"/>
    <mergeCell ref="B11:I11"/>
    <mergeCell ref="J11:U11"/>
    <mergeCell ref="B13:I13"/>
    <mergeCell ref="J13:K13"/>
    <mergeCell ref="B9:I9"/>
    <mergeCell ref="J9:U9"/>
    <mergeCell ref="B8:U8"/>
    <mergeCell ref="B5:I5"/>
    <mergeCell ref="S23:U23"/>
    <mergeCell ref="V23:X23"/>
    <mergeCell ref="B27:C27"/>
    <mergeCell ref="B28:C28"/>
    <mergeCell ref="L29:N29"/>
    <mergeCell ref="O29:Q29"/>
    <mergeCell ref="E21:E24"/>
    <mergeCell ref="D21:D24"/>
    <mergeCell ref="B21:C24"/>
    <mergeCell ref="H28:I28"/>
    <mergeCell ref="F28:G28"/>
    <mergeCell ref="F27:G27"/>
    <mergeCell ref="F21:G24"/>
    <mergeCell ref="H21:I24"/>
    <mergeCell ref="J21:K24"/>
    <mergeCell ref="V29:X29"/>
    <mergeCell ref="B25:C25"/>
    <mergeCell ref="AA46:AC46"/>
    <mergeCell ref="AK57:AK59"/>
    <mergeCell ref="AI57:AI59"/>
    <mergeCell ref="AG57:AG59"/>
    <mergeCell ref="A48:K48"/>
    <mergeCell ref="A47:K47"/>
    <mergeCell ref="AG29:AK29"/>
    <mergeCell ref="AG30:AG32"/>
    <mergeCell ref="AI30:AI32"/>
    <mergeCell ref="AK30:AK32"/>
    <mergeCell ref="T47:X47"/>
    <mergeCell ref="T48:X48"/>
    <mergeCell ref="AA47:AC47"/>
    <mergeCell ref="AA48:AC48"/>
    <mergeCell ref="L47:M47"/>
    <mergeCell ref="L48:M48"/>
    <mergeCell ref="N47:S47"/>
    <mergeCell ref="N48:S48"/>
    <mergeCell ref="AA44:AC44"/>
    <mergeCell ref="AA43:AC43"/>
    <mergeCell ref="A37:I37"/>
    <mergeCell ref="A46:K46"/>
    <mergeCell ref="A43:K43"/>
    <mergeCell ref="A44:K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8-11 классы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dcterms:created xsi:type="dcterms:W3CDTF">2022-11-15T06:29:40Z</dcterms:created>
  <dcterms:modified xsi:type="dcterms:W3CDTF">2024-12-04T13:30:07Z</dcterms:modified>
</cp:coreProperties>
</file>